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120" windowWidth="19425" windowHeight="10905" activeTab="1"/>
  </bookViews>
  <sheets>
    <sheet name="всего" sheetId="25" r:id="rId1"/>
    <sheet name="московская" sheetId="30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5" l="1"/>
  <c r="E14" i="25"/>
  <c r="C16" i="25"/>
  <c r="E16" i="25"/>
  <c r="C17" i="25"/>
  <c r="D17" i="25"/>
  <c r="E17" i="25"/>
  <c r="C18" i="25"/>
  <c r="E18" i="25"/>
  <c r="C20" i="25"/>
  <c r="D20" i="25"/>
  <c r="E20" i="25"/>
  <c r="C21" i="25"/>
  <c r="D21" i="25"/>
  <c r="E21" i="25"/>
  <c r="C23" i="25"/>
  <c r="D23" i="25"/>
  <c r="E23" i="25"/>
  <c r="C24" i="25"/>
  <c r="D24" i="25"/>
  <c r="E24" i="25"/>
  <c r="C26" i="25"/>
  <c r="D26" i="25"/>
  <c r="E26" i="25"/>
  <c r="C27" i="25"/>
  <c r="D27" i="25"/>
  <c r="E27" i="25"/>
  <c r="C29" i="25"/>
  <c r="D29" i="25"/>
  <c r="E29" i="25"/>
  <c r="C30" i="25"/>
  <c r="D30" i="25"/>
  <c r="E30" i="25"/>
  <c r="C31" i="25"/>
  <c r="E31" i="25"/>
  <c r="C32" i="25"/>
  <c r="D32" i="25"/>
  <c r="E32" i="25"/>
  <c r="C33" i="25"/>
  <c r="D33" i="25"/>
  <c r="E33" i="25"/>
  <c r="D11" i="25"/>
  <c r="E11" i="25"/>
  <c r="C11" i="25"/>
  <c r="E28" i="30" l="1"/>
  <c r="D28" i="30"/>
  <c r="C28" i="30"/>
  <c r="E25" i="30"/>
  <c r="D25" i="30"/>
  <c r="C25" i="30"/>
  <c r="E22" i="30"/>
  <c r="D22" i="30"/>
  <c r="C22" i="30"/>
  <c r="E19" i="30"/>
  <c r="D19" i="30"/>
  <c r="C19" i="30"/>
  <c r="E15" i="30"/>
  <c r="E13" i="30" s="1"/>
  <c r="E12" i="30" s="1"/>
  <c r="D15" i="30"/>
  <c r="C15" i="30"/>
  <c r="C13" i="30" s="1"/>
  <c r="C12" i="30" s="1"/>
  <c r="E28" i="25" l="1"/>
  <c r="E25" i="25"/>
  <c r="E22" i="25"/>
  <c r="E19" i="25"/>
  <c r="D31" i="30"/>
  <c r="D13" i="30" s="1"/>
  <c r="D12" i="30" s="1"/>
  <c r="D14" i="30"/>
  <c r="D15" i="25" l="1"/>
  <c r="C15" i="25"/>
  <c r="C13" i="25" s="1"/>
  <c r="C12" i="25" s="1"/>
  <c r="D28" i="25"/>
  <c r="D22" i="25"/>
  <c r="E15" i="25"/>
  <c r="E13" i="25" s="1"/>
  <c r="E12" i="25" s="1"/>
  <c r="C28" i="25" l="1"/>
  <c r="C25" i="25"/>
  <c r="C22" i="25"/>
  <c r="C19" i="25"/>
  <c r="D25" i="25" l="1"/>
  <c r="D31" i="25" l="1"/>
  <c r="D13" i="25" s="1"/>
  <c r="D12" i="25" s="1"/>
  <c r="D16" i="25"/>
  <c r="D18" i="25"/>
  <c r="D19" i="25"/>
  <c r="D14" i="25"/>
</calcChain>
</file>

<file path=xl/sharedStrings.xml><?xml version="1.0" encoding="utf-8"?>
<sst xmlns="http://schemas.openxmlformats.org/spreadsheetml/2006/main" count="110" uniqueCount="36">
  <si>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</si>
  <si>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</si>
  <si>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</si>
  <si>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</si>
  <si>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</si>
  <si>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</si>
  <si>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</si>
  <si>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</si>
  <si>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</si>
  <si>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</si>
  <si>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</si>
  <si>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</si>
  <si>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</si>
  <si>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</si>
  <si>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</si>
  <si>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</si>
  <si>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</si>
  <si>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</si>
  <si>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</si>
  <si>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</si>
  <si>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</si>
  <si>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</si>
  <si>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</si>
  <si>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</si>
  <si>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</si>
  <si>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</si>
  <si>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</si>
  <si>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</si>
  <si>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</si>
  <si>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СВОД</t>
  </si>
  <si>
    <t>3.1. Административный персонал</t>
  </si>
  <si>
    <t>3.2. Основной персонал - учителя</t>
  </si>
  <si>
    <t>2019год</t>
  </si>
  <si>
    <t>КГУ "Московская средняя школа отдела образования Есильского района Акмолинской области»</t>
  </si>
  <si>
    <t>2019 год</t>
  </si>
  <si>
    <t>по состоянию на "1" октября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</si>
</sst>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6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0" xfId="0" applyNumberFormat="1" applyFont="1"/>
    <xf numFmtId="0" fontId="2" fillId="2" borderId="0" xfId="0" applyFont="1" applyFill="1"/>
    <xf numFmtId="0" fontId="2" fillId="2" borderId="2" xfId="0" applyFont="1" applyFill="1" applyBorder="1"/>
    <xf numFmtId="0" fontId="3" fillId="2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1" fontId="2" fillId="0" borderId="0" xfId="0" applyNumberFormat="1" applyFont="1"/>
    <xf numFmtId="1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/>
    </xf>
    <xf numFmtId="1" fontId="2" fillId="0" borderId="2" xfId="0" quotePrefix="1" applyNumberFormat="1" applyFont="1" applyBorder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7" workbookViewId="0">
      <selection activeCell="J24" sqref="J24"/>
    </sheetView>
  </sheetViews>
  <sheetFormatPr defaultColWidth="9.140625" defaultRowHeight="20.25" x14ac:dyDescent="0.3"/>
  <cols>
    <col min="1" max="1" width="67.85546875" style="2" customWidth="1"/>
    <col min="2" max="2" width="9.140625" style="3"/>
    <col min="3" max="3" width="15.42578125" style="21" customWidth="1"/>
    <col min="4" max="4" width="16" style="21" customWidth="1"/>
    <col min="5" max="5" width="14.140625" style="21" customWidth="1"/>
    <col min="6" max="7" width="12" style="2" customWidth="1"/>
    <col min="8" max="16384" width="9.140625" style="2"/>
  </cols>
  <sheetData>
    <row r="1" spans="1:5" x14ac:dyDescent="0.3">
      <c r="A1" s="34" t="s">
        <v>15</v>
      </c>
      <c r="B1" s="34"/>
      <c r="C1" s="34"/>
      <c r="D1" s="34"/>
      <c r="E1" s="34"/>
    </row>
    <row r="2" spans="1:5" x14ac:dyDescent="0.3">
      <c r="A2" s="34" t="s">
        <v>35</v>
      </c>
      <c r="B2" s="34"/>
      <c r="C2" s="34"/>
      <c r="D2" s="34"/>
      <c r="E2" s="34"/>
    </row>
    <row r="3" spans="1:5" x14ac:dyDescent="0.3">
      <c r="A3" s="1"/>
    </row>
    <row r="4" spans="1:5" x14ac:dyDescent="0.3">
      <c r="A4" s="35" t="s">
        <v>29</v>
      </c>
      <c r="B4" s="35"/>
      <c r="C4" s="35"/>
      <c r="D4" s="35"/>
      <c r="E4" s="35"/>
    </row>
    <row r="5" spans="1:5" ht="15.75" customHeight="1" x14ac:dyDescent="0.3">
      <c r="A5" s="36" t="s">
        <v>16</v>
      </c>
      <c r="B5" s="36"/>
      <c r="C5" s="36"/>
      <c r="D5" s="36"/>
      <c r="E5" s="36"/>
    </row>
    <row r="6" spans="1:5" x14ac:dyDescent="0.3">
      <c r="A6" s="4"/>
    </row>
    <row r="7" spans="1:5" x14ac:dyDescent="0.3">
      <c r="A7" s="13" t="s">
        <v>17</v>
      </c>
    </row>
    <row r="8" spans="1:5" x14ac:dyDescent="0.3">
      <c r="A8" s="1"/>
    </row>
    <row r="9" spans="1:5" x14ac:dyDescent="0.3">
      <c r="A9" s="37" t="s">
        <v>28</v>
      </c>
      <c r="B9" s="38" t="s">
        <v>18</v>
      </c>
      <c r="C9" s="39" t="s">
        <v>32</v>
      </c>
      <c r="D9" s="39"/>
      <c r="E9" s="39"/>
    </row>
    <row r="10" spans="1:5" ht="40.5" x14ac:dyDescent="0.3">
      <c r="A10" s="37"/>
      <c r="B10" s="38"/>
      <c r="C10" s="22" t="s">
        <v>19</v>
      </c>
      <c r="D10" s="22" t="s">
        <v>20</v>
      </c>
      <c r="E10" s="23" t="s">
        <v>14</v>
      </c>
    </row>
    <row r="11" spans="1:5" x14ac:dyDescent="0.3">
      <c r="A11" s="5" t="s">
        <v>21</v>
      </c>
      <c r="B11" s="6" t="s">
        <v>10</v>
      </c>
      <c r="C11" s="25" t="e">
        <f>#REF!+#REF!+#REF!+#REF!+#REF!+#REF!+#REF!+#REF!+#REF!+#REF!+#REF!+#REF!+#REF!+#REF!+#REF!+#REF!+#REF!+#REF!+#REF!+#REF!+московская!C11+#REF!+#REF!+#REF!+#REF!+#REF!+#REF!+#REF!+#REF!</f>
        <v>#REF!</v>
      </c>
      <c r="D11" s="25" t="e">
        <f>#REF!+#REF!+#REF!+#REF!+#REF!+#REF!+#REF!+#REF!+#REF!+#REF!+#REF!+#REF!+#REF!+#REF!+#REF!+#REF!+#REF!+#REF!+#REF!+#REF!+московская!D11+#REF!+#REF!+#REF!+#REF!+#REF!+#REF!+#REF!+#REF!</f>
        <v>#REF!</v>
      </c>
      <c r="E11" s="25" t="e">
        <f>#REF!+#REF!+#REF!+#REF!+#REF!+#REF!+#REF!+#REF!+#REF!+#REF!+#REF!+#REF!+#REF!+#REF!+#REF!+#REF!+#REF!+#REF!+#REF!+#REF!+московская!E11+#REF!+#REF!+#REF!+#REF!+#REF!+#REF!+#REF!+#REF!</f>
        <v>#REF!</v>
      </c>
    </row>
    <row r="12" spans="1:5" ht="25.5" x14ac:dyDescent="0.3">
      <c r="A12" s="10" t="s">
        <v>24</v>
      </c>
      <c r="B12" s="6" t="s">
        <v>2</v>
      </c>
      <c r="C12" s="24" t="e">
        <f t="shared" ref="C12" si="0">(C13-C32)/C11</f>
        <v>#REF!</v>
      </c>
      <c r="D12" s="24" t="e">
        <f t="shared" ref="D12" si="1">(D13-D32)/D11</f>
        <v>#REF!</v>
      </c>
      <c r="E12" s="24" t="e">
        <f t="shared" ref="E12" si="2">(E13-E32)/E11</f>
        <v>#REF!</v>
      </c>
    </row>
    <row r="13" spans="1:5" ht="25.5" x14ac:dyDescent="0.3">
      <c r="A13" s="5" t="s">
        <v>11</v>
      </c>
      <c r="B13" s="6" t="s">
        <v>2</v>
      </c>
      <c r="C13" s="24" t="e">
        <f>C15+C29+C30+C31+C32+C33</f>
        <v>#REF!</v>
      </c>
      <c r="D13" s="24" t="e">
        <f>D15+D29+D30+D31+D32+D33</f>
        <v>#REF!</v>
      </c>
      <c r="E13" s="24" t="e">
        <f>E15+E29+E30+E31+E32+E33</f>
        <v>#REF!</v>
      </c>
    </row>
    <row r="14" spans="1:5" x14ac:dyDescent="0.3">
      <c r="A14" s="8" t="s">
        <v>0</v>
      </c>
      <c r="B14" s="9"/>
      <c r="C14" s="25" t="e">
        <f>#REF!+#REF!+#REF!+#REF!+#REF!+#REF!+#REF!+#REF!+#REF!+#REF!+#REF!+#REF!+#REF!+#REF!+#REF!+#REF!+#REF!+#REF!+#REF!+#REF!+московская!C14+#REF!+#REF!+#REF!+#REF!+#REF!+#REF!+#REF!+#REF!</f>
        <v>#REF!</v>
      </c>
      <c r="D14" s="25" t="e">
        <f>#REF!+#REF!+#REF!+#REF!+#REF!+#REF!+#REF!+#REF!+#REF!+#REF!+#REF!+#REF!+#REF!+#REF!+#REF!+#REF!+#REF!+#REF!+#REF!+#REF!+московская!D14+#REF!+#REF!+#REF!+#REF!+#REF!+#REF!+#REF!+#REF!</f>
        <v>#REF!</v>
      </c>
      <c r="E14" s="25" t="e">
        <f>#REF!+#REF!+#REF!+#REF!+#REF!+#REF!+#REF!+#REF!+#REF!+#REF!+#REF!+#REF!+#REF!+#REF!+#REF!+#REF!+#REF!+#REF!+#REF!+#REF!+московская!E14+#REF!+#REF!+#REF!+#REF!+#REF!+#REF!+#REF!+#REF!</f>
        <v>#REF!</v>
      </c>
    </row>
    <row r="15" spans="1:5" ht="25.5" x14ac:dyDescent="0.3">
      <c r="A15" s="5" t="s">
        <v>12</v>
      </c>
      <c r="B15" s="6" t="s">
        <v>2</v>
      </c>
      <c r="C15" s="25" t="e">
        <f>#REF!+#REF!+#REF!+#REF!+#REF!+#REF!+#REF!+#REF!+#REF!+#REF!+#REF!+#REF!+#REF!+#REF!+#REF!+#REF!+#REF!+#REF!+#REF!+#REF!+московская!C15+#REF!+#REF!+#REF!+#REF!+#REF!+#REF!+#REF!+#REF!</f>
        <v>#REF!</v>
      </c>
      <c r="D15" s="25" t="e">
        <f>#REF!+#REF!+#REF!+#REF!+#REF!+#REF!+#REF!+#REF!+#REF!+#REF!+#REF!+#REF!+#REF!+#REF!+#REF!+#REF!+#REF!+#REF!+#REF!+#REF!+московская!D15+#REF!+#REF!+#REF!+#REF!+#REF!+#REF!+#REF!+#REF!</f>
        <v>#REF!</v>
      </c>
      <c r="E15" s="25" t="e">
        <f>#REF!+#REF!+#REF!+#REF!+#REF!+#REF!+#REF!+#REF!+#REF!+#REF!+#REF!+#REF!+#REF!+#REF!+#REF!+#REF!+#REF!+#REF!+#REF!+#REF!+московская!E15+#REF!+#REF!+#REF!+#REF!+#REF!+#REF!+#REF!+#REF!</f>
        <v>#REF!</v>
      </c>
    </row>
    <row r="16" spans="1:5" x14ac:dyDescent="0.3">
      <c r="A16" s="8" t="s">
        <v>1</v>
      </c>
      <c r="B16" s="9"/>
      <c r="C16" s="25" t="e">
        <f>#REF!+#REF!+#REF!+#REF!+#REF!+#REF!+#REF!+#REF!+#REF!+#REF!+#REF!+#REF!+#REF!+#REF!+#REF!+#REF!+#REF!+#REF!+#REF!+#REF!+московская!C16+#REF!+#REF!+#REF!+#REF!+#REF!+#REF!+#REF!+#REF!</f>
        <v>#REF!</v>
      </c>
      <c r="D16" s="25" t="e">
        <f>#REF!+#REF!+#REF!+#REF!+#REF!+#REF!+#REF!+#REF!+#REF!+#REF!+#REF!+#REF!+#REF!+#REF!+#REF!+#REF!+#REF!+#REF!+#REF!+#REF!+московская!D16+#REF!+#REF!+#REF!+#REF!+#REF!+#REF!+#REF!+#REF!</f>
        <v>#REF!</v>
      </c>
      <c r="E16" s="25" t="e">
        <f>#REF!+#REF!+#REF!+#REF!+#REF!+#REF!+#REF!+#REF!+#REF!+#REF!+#REF!+#REF!+#REF!+#REF!+#REF!+#REF!+#REF!+#REF!+#REF!+#REF!+московская!E16+#REF!+#REF!+#REF!+#REF!+#REF!+#REF!+#REF!+#REF!</f>
        <v>#REF!</v>
      </c>
    </row>
    <row r="17" spans="1:6" ht="25.5" x14ac:dyDescent="0.3">
      <c r="A17" s="7" t="s">
        <v>13</v>
      </c>
      <c r="B17" s="6" t="s">
        <v>2</v>
      </c>
      <c r="C17" s="25" t="e">
        <f>#REF!+#REF!+#REF!+#REF!+#REF!+#REF!+#REF!+#REF!+#REF!+#REF!+#REF!+#REF!+#REF!+#REF!+#REF!+#REF!+#REF!+#REF!+#REF!+#REF!+московская!C17+#REF!+#REF!+#REF!+#REF!+#REF!+#REF!+#REF!+#REF!</f>
        <v>#REF!</v>
      </c>
      <c r="D17" s="25" t="e">
        <f>#REF!+#REF!+#REF!+#REF!+#REF!+#REF!+#REF!+#REF!+#REF!+#REF!+#REF!+#REF!+#REF!+#REF!+#REF!+#REF!+#REF!+#REF!+#REF!+#REF!+московская!D17+#REF!+#REF!+#REF!+#REF!+#REF!+#REF!+#REF!+#REF!</f>
        <v>#REF!</v>
      </c>
      <c r="E17" s="25" t="e">
        <f>#REF!+#REF!+#REF!+#REF!+#REF!+#REF!+#REF!+#REF!+#REF!+#REF!+#REF!+#REF!+#REF!+#REF!+#REF!+#REF!+#REF!+#REF!+#REF!+#REF!+московская!E17+#REF!+#REF!+#REF!+#REF!+#REF!+#REF!+#REF!+#REF!</f>
        <v>#REF!</v>
      </c>
    </row>
    <row r="18" spans="1:6" x14ac:dyDescent="0.3">
      <c r="A18" s="10" t="s">
        <v>4</v>
      </c>
      <c r="B18" s="11" t="s">
        <v>3</v>
      </c>
      <c r="C18" s="25" t="e">
        <f>#REF!+#REF!+#REF!+#REF!+#REF!+#REF!+#REF!+#REF!+#REF!+#REF!+#REF!+#REF!+#REF!+#REF!+#REF!+#REF!+#REF!+#REF!+#REF!+#REF!+московская!C18+#REF!+#REF!+#REF!+#REF!+#REF!+#REF!+#REF!+#REF!</f>
        <v>#REF!</v>
      </c>
      <c r="D18" s="25" t="e">
        <f>#REF!+#REF!+#REF!+#REF!+#REF!+#REF!+#REF!+#REF!+#REF!+#REF!+#REF!+#REF!+#REF!+#REF!+#REF!+#REF!+#REF!+#REF!+#REF!+#REF!+московская!D18+#REF!+#REF!+#REF!+#REF!+#REF!+#REF!+#REF!+#REF!</f>
        <v>#REF!</v>
      </c>
      <c r="E18" s="25" t="e">
        <f>#REF!+#REF!+#REF!+#REF!+#REF!+#REF!+#REF!+#REF!+#REF!+#REF!+#REF!+#REF!+#REF!+#REF!+#REF!+#REF!+#REF!+#REF!+#REF!+#REF!+московская!E18+#REF!+#REF!+#REF!+#REF!+#REF!+#REF!+#REF!+#REF!</f>
        <v>#REF!</v>
      </c>
    </row>
    <row r="19" spans="1:6" ht="21.95" customHeight="1" x14ac:dyDescent="0.3">
      <c r="A19" s="10" t="s">
        <v>26</v>
      </c>
      <c r="B19" s="6" t="s">
        <v>27</v>
      </c>
      <c r="C19" s="25" t="e">
        <f>#REF!+#REF!+#REF!+#REF!+#REF!+#REF!+#REF!+#REF!+#REF!+#REF!+#REF!+#REF!+#REF!+#REF!+#REF!+#REF!+#REF!+#REF!+#REF!+#REF!+московская!C19+#REF!+#REF!+#REF!+#REF!+#REF!+#REF!+#REF!+#REF!</f>
        <v>#REF!</v>
      </c>
      <c r="D19" s="25" t="e">
        <f>#REF!+#REF!+#REF!+#REF!+#REF!+#REF!+#REF!+#REF!+#REF!+#REF!+#REF!+#REF!+#REF!+#REF!+#REF!+#REF!+#REF!+#REF!+#REF!+#REF!+московская!D19+#REF!+#REF!+#REF!+#REF!+#REF!+#REF!+#REF!+#REF!</f>
        <v>#REF!</v>
      </c>
      <c r="E19" s="25" t="e">
        <f>#REF!+#REF!+#REF!+#REF!+#REF!+#REF!+#REF!+#REF!+#REF!+#REF!+#REF!+#REF!+#REF!+#REF!+#REF!+#REF!+#REF!+#REF!+#REF!+#REF!+московская!E19+#REF!+#REF!+#REF!+#REF!+#REF!+#REF!+#REF!+#REF!</f>
        <v>#REF!</v>
      </c>
    </row>
    <row r="20" spans="1:6" ht="25.5" x14ac:dyDescent="0.3">
      <c r="A20" s="7" t="s">
        <v>22</v>
      </c>
      <c r="B20" s="6" t="s">
        <v>2</v>
      </c>
      <c r="C20" s="25" t="e">
        <f>#REF!+#REF!+#REF!+#REF!+#REF!+#REF!+#REF!+#REF!+#REF!+#REF!+#REF!+#REF!+#REF!+#REF!+#REF!+#REF!+#REF!+#REF!+#REF!+#REF!+московская!C20+#REF!+#REF!+#REF!+#REF!+#REF!+#REF!+#REF!+#REF!</f>
        <v>#REF!</v>
      </c>
      <c r="D20" s="25" t="e">
        <f>#REF!+#REF!+#REF!+#REF!+#REF!+#REF!+#REF!+#REF!+#REF!+#REF!+#REF!+#REF!+#REF!+#REF!+#REF!+#REF!+#REF!+#REF!+#REF!+#REF!+московская!D20+#REF!+#REF!+#REF!+#REF!+#REF!+#REF!+#REF!+#REF!</f>
        <v>#REF!</v>
      </c>
      <c r="E20" s="25" t="e">
        <f>#REF!+#REF!+#REF!+#REF!+#REF!+#REF!+#REF!+#REF!+#REF!+#REF!+#REF!+#REF!+#REF!+#REF!+#REF!+#REF!+#REF!+#REF!+#REF!+#REF!+московская!E20+#REF!+#REF!+#REF!+#REF!+#REF!+#REF!+#REF!+#REF!</f>
        <v>#REF!</v>
      </c>
    </row>
    <row r="21" spans="1:6" x14ac:dyDescent="0.3">
      <c r="A21" s="10" t="s">
        <v>4</v>
      </c>
      <c r="B21" s="11" t="s">
        <v>3</v>
      </c>
      <c r="C21" s="25" t="e">
        <f>#REF!+#REF!+#REF!+#REF!+#REF!+#REF!+#REF!+#REF!+#REF!+#REF!+#REF!+#REF!+#REF!+#REF!+#REF!+#REF!+#REF!+#REF!+#REF!+#REF!+московская!C21+#REF!+#REF!+#REF!+#REF!+#REF!+#REF!+#REF!+#REF!</f>
        <v>#REF!</v>
      </c>
      <c r="D21" s="25" t="e">
        <f>#REF!+#REF!+#REF!+#REF!+#REF!+#REF!+#REF!+#REF!+#REF!+#REF!+#REF!+#REF!+#REF!+#REF!+#REF!+#REF!+#REF!+#REF!+#REF!+#REF!+московская!D21+#REF!+#REF!+#REF!+#REF!+#REF!+#REF!+#REF!+#REF!</f>
        <v>#REF!</v>
      </c>
      <c r="E21" s="25" t="e">
        <f>#REF!+#REF!+#REF!+#REF!+#REF!+#REF!+#REF!+#REF!+#REF!+#REF!+#REF!+#REF!+#REF!+#REF!+#REF!+#REF!+#REF!+#REF!+#REF!+#REF!+московская!E21+#REF!+#REF!+#REF!+#REF!+#REF!+#REF!+#REF!+#REF!</f>
        <v>#REF!</v>
      </c>
    </row>
    <row r="22" spans="1:6" ht="21.95" customHeight="1" x14ac:dyDescent="0.3">
      <c r="A22" s="10" t="s">
        <v>26</v>
      </c>
      <c r="B22" s="6" t="s">
        <v>27</v>
      </c>
      <c r="C22" s="25" t="e">
        <f>#REF!+#REF!+#REF!+#REF!+#REF!+#REF!+#REF!+#REF!+#REF!+#REF!+#REF!+#REF!+#REF!+#REF!+#REF!+#REF!+#REF!+#REF!+#REF!+#REF!+московская!C22+#REF!+#REF!+#REF!+#REF!+#REF!+#REF!+#REF!+#REF!</f>
        <v>#REF!</v>
      </c>
      <c r="D22" s="25" t="e">
        <f>#REF!+#REF!+#REF!+#REF!+#REF!+#REF!+#REF!+#REF!+#REF!+#REF!+#REF!+#REF!+#REF!+#REF!+#REF!+#REF!+#REF!+#REF!+#REF!+#REF!+московская!D22+#REF!+#REF!+#REF!+#REF!+#REF!+#REF!+#REF!+#REF!</f>
        <v>#REF!</v>
      </c>
      <c r="E22" s="25" t="e">
        <f>#REF!+#REF!+#REF!+#REF!+#REF!+#REF!+#REF!+#REF!+#REF!+#REF!+#REF!+#REF!+#REF!+#REF!+#REF!+#REF!+#REF!+#REF!+#REF!+#REF!+московская!E22+#REF!+#REF!+#REF!+#REF!+#REF!+#REF!+#REF!+#REF!</f>
        <v>#REF!</v>
      </c>
    </row>
    <row r="23" spans="1:6" ht="39" x14ac:dyDescent="0.3">
      <c r="A23" s="14" t="s">
        <v>25</v>
      </c>
      <c r="B23" s="6" t="s">
        <v>2</v>
      </c>
      <c r="C23" s="25" t="e">
        <f>#REF!+#REF!+#REF!+#REF!+#REF!+#REF!+#REF!+#REF!+#REF!+#REF!+#REF!+#REF!+#REF!+#REF!+#REF!+#REF!+#REF!+#REF!+#REF!+#REF!+московская!C23+#REF!+#REF!+#REF!+#REF!+#REF!+#REF!+#REF!+#REF!</f>
        <v>#REF!</v>
      </c>
      <c r="D23" s="25" t="e">
        <f>#REF!+#REF!+#REF!+#REF!+#REF!+#REF!+#REF!+#REF!+#REF!+#REF!+#REF!+#REF!+#REF!+#REF!+#REF!+#REF!+#REF!+#REF!+#REF!+#REF!+московская!D23+#REF!+#REF!+#REF!+#REF!+#REF!+#REF!+#REF!+#REF!</f>
        <v>#REF!</v>
      </c>
      <c r="E23" s="25" t="e">
        <f>#REF!+#REF!+#REF!+#REF!+#REF!+#REF!+#REF!+#REF!+#REF!+#REF!+#REF!+#REF!+#REF!+#REF!+#REF!+#REF!+#REF!+#REF!+#REF!+#REF!+московская!E23+#REF!+#REF!+#REF!+#REF!+#REF!+#REF!+#REF!+#REF!</f>
        <v>#REF!</v>
      </c>
    </row>
    <row r="24" spans="1:6" x14ac:dyDescent="0.3">
      <c r="A24" s="10" t="s">
        <v>4</v>
      </c>
      <c r="B24" s="11" t="s">
        <v>3</v>
      </c>
      <c r="C24" s="25" t="e">
        <f>#REF!+#REF!+#REF!+#REF!+#REF!+#REF!+#REF!+#REF!+#REF!+#REF!+#REF!+#REF!+#REF!+#REF!+#REF!+#REF!+#REF!+#REF!+#REF!+#REF!+московская!C24+#REF!+#REF!+#REF!+#REF!+#REF!+#REF!+#REF!+#REF!</f>
        <v>#REF!</v>
      </c>
      <c r="D24" s="25" t="e">
        <f>#REF!+#REF!+#REF!+#REF!+#REF!+#REF!+#REF!+#REF!+#REF!+#REF!+#REF!+#REF!+#REF!+#REF!+#REF!+#REF!+#REF!+#REF!+#REF!+#REF!+московская!D24+#REF!+#REF!+#REF!+#REF!+#REF!+#REF!+#REF!+#REF!</f>
        <v>#REF!</v>
      </c>
      <c r="E24" s="25" t="e">
        <f>#REF!+#REF!+#REF!+#REF!+#REF!+#REF!+#REF!+#REF!+#REF!+#REF!+#REF!+#REF!+#REF!+#REF!+#REF!+#REF!+#REF!+#REF!+#REF!+#REF!+московская!E24+#REF!+#REF!+#REF!+#REF!+#REF!+#REF!+#REF!+#REF!</f>
        <v>#REF!</v>
      </c>
    </row>
    <row r="25" spans="1:6" ht="21.95" customHeight="1" x14ac:dyDescent="0.3">
      <c r="A25" s="10" t="s">
        <v>26</v>
      </c>
      <c r="B25" s="6" t="s">
        <v>27</v>
      </c>
      <c r="C25" s="25" t="e">
        <f>#REF!+#REF!+#REF!+#REF!+#REF!+#REF!+#REF!+#REF!+#REF!+#REF!+#REF!+#REF!+#REF!+#REF!+#REF!+#REF!+#REF!+#REF!+#REF!+#REF!+московская!C25+#REF!+#REF!+#REF!+#REF!+#REF!+#REF!+#REF!+#REF!</f>
        <v>#REF!</v>
      </c>
      <c r="D25" s="25" t="e">
        <f>#REF!+#REF!+#REF!+#REF!+#REF!+#REF!+#REF!+#REF!+#REF!+#REF!+#REF!+#REF!+#REF!+#REF!+#REF!+#REF!+#REF!+#REF!+#REF!+#REF!+московская!D25+#REF!+#REF!+#REF!+#REF!+#REF!+#REF!+#REF!+#REF!</f>
        <v>#REF!</v>
      </c>
      <c r="E25" s="25" t="e">
        <f>#REF!+#REF!+#REF!+#REF!+#REF!+#REF!+#REF!+#REF!+#REF!+#REF!+#REF!+#REF!+#REF!+#REF!+#REF!+#REF!+#REF!+#REF!+#REF!+#REF!+московская!E25+#REF!+#REF!+#REF!+#REF!+#REF!+#REF!+#REF!+#REF!</f>
        <v>#REF!</v>
      </c>
    </row>
    <row r="26" spans="1:6" ht="25.5" x14ac:dyDescent="0.3">
      <c r="A26" s="7" t="s">
        <v>23</v>
      </c>
      <c r="B26" s="6" t="s">
        <v>2</v>
      </c>
      <c r="C26" s="25" t="e">
        <f>#REF!+#REF!+#REF!+#REF!+#REF!+#REF!+#REF!+#REF!+#REF!+#REF!+#REF!+#REF!+#REF!+#REF!+#REF!+#REF!+#REF!+#REF!+#REF!+#REF!+московская!C26+#REF!+#REF!+#REF!+#REF!+#REF!+#REF!+#REF!+#REF!</f>
        <v>#REF!</v>
      </c>
      <c r="D26" s="25" t="e">
        <f>#REF!+#REF!+#REF!+#REF!+#REF!+#REF!+#REF!+#REF!+#REF!+#REF!+#REF!+#REF!+#REF!+#REF!+#REF!+#REF!+#REF!+#REF!+#REF!+#REF!+московская!D26+#REF!+#REF!+#REF!+#REF!+#REF!+#REF!+#REF!+#REF!</f>
        <v>#REF!</v>
      </c>
      <c r="E26" s="25" t="e">
        <f>#REF!+#REF!+#REF!+#REF!+#REF!+#REF!+#REF!+#REF!+#REF!+#REF!+#REF!+#REF!+#REF!+#REF!+#REF!+#REF!+#REF!+#REF!+#REF!+#REF!+московская!E26+#REF!+#REF!+#REF!+#REF!+#REF!+#REF!+#REF!+#REF!</f>
        <v>#REF!</v>
      </c>
    </row>
    <row r="27" spans="1:6" x14ac:dyDescent="0.3">
      <c r="A27" s="10" t="s">
        <v>4</v>
      </c>
      <c r="B27" s="11" t="s">
        <v>3</v>
      </c>
      <c r="C27" s="25" t="e">
        <f>#REF!+#REF!+#REF!+#REF!+#REF!+#REF!+#REF!+#REF!+#REF!+#REF!+#REF!+#REF!+#REF!+#REF!+#REF!+#REF!+#REF!+#REF!+#REF!+#REF!+московская!C27+#REF!+#REF!+#REF!+#REF!+#REF!+#REF!+#REF!+#REF!</f>
        <v>#REF!</v>
      </c>
      <c r="D27" s="25" t="e">
        <f>#REF!+#REF!+#REF!+#REF!+#REF!+#REF!+#REF!+#REF!+#REF!+#REF!+#REF!+#REF!+#REF!+#REF!+#REF!+#REF!+#REF!+#REF!+#REF!+#REF!+московская!D27+#REF!+#REF!+#REF!+#REF!+#REF!+#REF!+#REF!+#REF!</f>
        <v>#REF!</v>
      </c>
      <c r="E27" s="25" t="e">
        <f>#REF!+#REF!+#REF!+#REF!+#REF!+#REF!+#REF!+#REF!+#REF!+#REF!+#REF!+#REF!+#REF!+#REF!+#REF!+#REF!+#REF!+#REF!+#REF!+#REF!+московская!E27+#REF!+#REF!+#REF!+#REF!+#REF!+#REF!+#REF!+#REF!</f>
        <v>#REF!</v>
      </c>
    </row>
    <row r="28" spans="1:6" ht="21.95" customHeight="1" x14ac:dyDescent="0.3">
      <c r="A28" s="10" t="s">
        <v>26</v>
      </c>
      <c r="B28" s="6" t="s">
        <v>27</v>
      </c>
      <c r="C28" s="25" t="e">
        <f>#REF!+#REF!+#REF!+#REF!+#REF!+#REF!+#REF!+#REF!+#REF!+#REF!+#REF!+#REF!+#REF!+#REF!+#REF!+#REF!+#REF!+#REF!+#REF!+#REF!+московская!C28+#REF!+#REF!+#REF!+#REF!+#REF!+#REF!+#REF!+#REF!</f>
        <v>#REF!</v>
      </c>
      <c r="D28" s="25" t="e">
        <f>#REF!+#REF!+#REF!+#REF!+#REF!+#REF!+#REF!+#REF!+#REF!+#REF!+#REF!+#REF!+#REF!+#REF!+#REF!+#REF!+#REF!+#REF!+#REF!+#REF!+московская!D28+#REF!+#REF!+#REF!+#REF!+#REF!+#REF!+#REF!+#REF!</f>
        <v>#REF!</v>
      </c>
      <c r="E28" s="25" t="e">
        <f>#REF!+#REF!+#REF!+#REF!+#REF!+#REF!+#REF!+#REF!+#REF!+#REF!+#REF!+#REF!+#REF!+#REF!+#REF!+#REF!+#REF!+#REF!+#REF!+#REF!+московская!E28+#REF!+#REF!+#REF!+#REF!+#REF!+#REF!+#REF!+#REF!</f>
        <v>#REF!</v>
      </c>
    </row>
    <row r="29" spans="1:6" ht="25.5" x14ac:dyDescent="0.3">
      <c r="A29" s="5" t="s">
        <v>5</v>
      </c>
      <c r="B29" s="6" t="s">
        <v>2</v>
      </c>
      <c r="C29" s="25" t="e">
        <f>#REF!+#REF!+#REF!+#REF!+#REF!+#REF!+#REF!+#REF!+#REF!+#REF!+#REF!+#REF!+#REF!+#REF!+#REF!+#REF!+#REF!+#REF!+#REF!+#REF!+московская!C29+#REF!+#REF!+#REF!+#REF!+#REF!+#REF!+#REF!+#REF!</f>
        <v>#REF!</v>
      </c>
      <c r="D29" s="25" t="e">
        <f>#REF!+#REF!+#REF!+#REF!+#REF!+#REF!+#REF!+#REF!+#REF!+#REF!+#REF!+#REF!+#REF!+#REF!+#REF!+#REF!+#REF!+#REF!+#REF!+#REF!+московская!D29+#REF!+#REF!+#REF!+#REF!+#REF!+#REF!+#REF!+#REF!</f>
        <v>#REF!</v>
      </c>
      <c r="E29" s="25" t="e">
        <f>#REF!+#REF!+#REF!+#REF!+#REF!+#REF!+#REF!+#REF!+#REF!+#REF!+#REF!+#REF!+#REF!+#REF!+#REF!+#REF!+#REF!+#REF!+#REF!+#REF!+московская!E29+#REF!+#REF!+#REF!+#REF!+#REF!+#REF!+#REF!+#REF!</f>
        <v>#REF!</v>
      </c>
      <c r="F29" s="16"/>
    </row>
    <row r="30" spans="1:6" ht="36.75" x14ac:dyDescent="0.3">
      <c r="A30" s="12" t="s">
        <v>6</v>
      </c>
      <c r="B30" s="6" t="s">
        <v>2</v>
      </c>
      <c r="C30" s="25" t="e">
        <f>#REF!+#REF!+#REF!+#REF!+#REF!+#REF!+#REF!+#REF!+#REF!+#REF!+#REF!+#REF!+#REF!+#REF!+#REF!+#REF!+#REF!+#REF!+#REF!+#REF!+московская!C30+#REF!+#REF!+#REF!+#REF!+#REF!+#REF!+#REF!+#REF!</f>
        <v>#REF!</v>
      </c>
      <c r="D30" s="25" t="e">
        <f>#REF!+#REF!+#REF!+#REF!+#REF!+#REF!+#REF!+#REF!+#REF!+#REF!+#REF!+#REF!+#REF!+#REF!+#REF!+#REF!+#REF!+#REF!+#REF!+#REF!+московская!D30+#REF!+#REF!+#REF!+#REF!+#REF!+#REF!+#REF!+#REF!</f>
        <v>#REF!</v>
      </c>
      <c r="E30" s="25" t="e">
        <f>#REF!+#REF!+#REF!+#REF!+#REF!+#REF!+#REF!+#REF!+#REF!+#REF!+#REF!+#REF!+#REF!+#REF!+#REF!+#REF!+#REF!+#REF!+#REF!+#REF!+московская!E30+#REF!+#REF!+#REF!+#REF!+#REF!+#REF!+#REF!+#REF!</f>
        <v>#REF!</v>
      </c>
    </row>
    <row r="31" spans="1:6" ht="25.5" x14ac:dyDescent="0.3">
      <c r="A31" s="12" t="s">
        <v>7</v>
      </c>
      <c r="B31" s="6" t="s">
        <v>2</v>
      </c>
      <c r="C31" s="25" t="e">
        <f>#REF!+#REF!+#REF!+#REF!+#REF!+#REF!+#REF!+#REF!+#REF!+#REF!+#REF!+#REF!+#REF!+#REF!+#REF!+#REF!+#REF!+#REF!+#REF!+#REF!+московская!C31+#REF!+#REF!+#REF!+#REF!+#REF!+#REF!+#REF!+#REF!</f>
        <v>#REF!</v>
      </c>
      <c r="D31" s="25" t="e">
        <f>#REF!+#REF!+#REF!+#REF!+#REF!+#REF!+#REF!+#REF!+#REF!+#REF!+#REF!+#REF!+#REF!+#REF!+#REF!+#REF!+#REF!+#REF!+#REF!+#REF!+московская!D31+#REF!+#REF!+#REF!+#REF!+#REF!+#REF!+#REF!+#REF!</f>
        <v>#REF!</v>
      </c>
      <c r="E31" s="25" t="e">
        <f>#REF!+#REF!+#REF!+#REF!+#REF!+#REF!+#REF!+#REF!+#REF!+#REF!+#REF!+#REF!+#REF!+#REF!+#REF!+#REF!+#REF!+#REF!+#REF!+#REF!+московская!E31+#REF!+#REF!+#REF!+#REF!+#REF!+#REF!+#REF!+#REF!</f>
        <v>#REF!</v>
      </c>
    </row>
    <row r="32" spans="1:6" ht="36.75" x14ac:dyDescent="0.3">
      <c r="A32" s="12" t="s">
        <v>8</v>
      </c>
      <c r="B32" s="6" t="s">
        <v>2</v>
      </c>
      <c r="C32" s="25" t="e">
        <f>#REF!+#REF!+#REF!+#REF!+#REF!+#REF!+#REF!+#REF!+#REF!+#REF!+#REF!+#REF!+#REF!+#REF!+#REF!+#REF!+#REF!+#REF!+#REF!+#REF!+московская!C32+#REF!+#REF!+#REF!+#REF!+#REF!+#REF!+#REF!+#REF!</f>
        <v>#REF!</v>
      </c>
      <c r="D32" s="25" t="e">
        <f>#REF!+#REF!+#REF!+#REF!+#REF!+#REF!+#REF!+#REF!+#REF!+#REF!+#REF!+#REF!+#REF!+#REF!+#REF!+#REF!+#REF!+#REF!+#REF!+#REF!+московская!D32+#REF!+#REF!+#REF!+#REF!+#REF!+#REF!+#REF!+#REF!</f>
        <v>#REF!</v>
      </c>
      <c r="E32" s="25" t="e">
        <f>#REF!+#REF!+#REF!+#REF!+#REF!+#REF!+#REF!+#REF!+#REF!+#REF!+#REF!+#REF!+#REF!+#REF!+#REF!+#REF!+#REF!+#REF!+#REF!+#REF!+московская!E32+#REF!+#REF!+#REF!+#REF!+#REF!+#REF!+#REF!+#REF!</f>
        <v>#REF!</v>
      </c>
    </row>
    <row r="33" spans="1:5" ht="54" customHeight="1" x14ac:dyDescent="0.3">
      <c r="A33" s="12" t="s">
        <v>9</v>
      </c>
      <c r="B33" s="6" t="s">
        <v>2</v>
      </c>
      <c r="C33" s="25" t="e">
        <f>#REF!+#REF!+#REF!+#REF!+#REF!+#REF!+#REF!+#REF!+#REF!+#REF!+#REF!+#REF!+#REF!+#REF!+#REF!+#REF!+#REF!+#REF!+#REF!+#REF!+московская!C33+#REF!+#REF!+#REF!+#REF!+#REF!+#REF!+#REF!+#REF!</f>
        <v>#REF!</v>
      </c>
      <c r="D33" s="25" t="e">
        <f>#REF!+#REF!+#REF!+#REF!+#REF!+#REF!+#REF!+#REF!+#REF!+#REF!+#REF!+#REF!+#REF!+#REF!+#REF!+#REF!+#REF!+#REF!+#REF!+#REF!+московская!D33+#REF!+#REF!+#REF!+#REF!+#REF!+#REF!+#REF!+#REF!</f>
        <v>#REF!</v>
      </c>
      <c r="E33" s="25" t="e">
        <f>#REF!+#REF!+#REF!+#REF!+#REF!+#REF!+#REF!+#REF!+#REF!+#REF!+#REF!+#REF!+#REF!+#REF!+#REF!+#REF!+#REF!+#REF!+#REF!+#REF!+московская!E33+#REF!+#REF!+#REF!+#REF!+#REF!+#REF!+#REF!+#REF!</f>
        <v>#REF!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3"/>
  <sheetViews>
    <sheetView tabSelected="1" topLeftCell="A4" workbookViewId="0">
      <selection activeCell="E12" sqref="E12:E13"/>
    </sheetView>
  </sheetViews>
  <sheetFormatPr defaultColWidth="9.140625" defaultRowHeight="20.25" x14ac:dyDescent="0.3"/>
  <cols>
    <col min="1" max="1" width="69.42578125" style="2" customWidth="1"/>
    <col min="2" max="2" width="9.140625" style="27"/>
    <col min="3" max="4" width="12" style="26" customWidth="1"/>
    <col min="5" max="5" width="13.140625" style="26" customWidth="1"/>
    <col min="6" max="6" width="12" style="26" customWidth="1"/>
    <col min="7" max="7" width="12" style="2" customWidth="1"/>
    <col min="8" max="16384" width="9.140625" style="2"/>
  </cols>
  <sheetData>
    <row r="1" spans="1:7" x14ac:dyDescent="0.3">
      <c r="A1" s="34" t="s">
        <v>15</v>
      </c>
      <c r="B1" s="34"/>
      <c r="C1" s="34"/>
      <c r="D1" s="34"/>
      <c r="E1" s="34"/>
    </row>
    <row r="2" spans="1:7" x14ac:dyDescent="0.3">
      <c r="A2" s="34" t="s">
        <v>35</v>
      </c>
      <c r="B2" s="34"/>
      <c r="C2" s="34"/>
      <c r="D2" s="34"/>
      <c r="E2" s="34"/>
    </row>
    <row r="3" spans="1:7" x14ac:dyDescent="0.3">
      <c r="A3" s="1"/>
    </row>
    <row r="4" spans="1:7" ht="45" customHeight="1" x14ac:dyDescent="0.3">
      <c r="A4" s="42" t="s">
        <v>33</v>
      </c>
      <c r="B4" s="42"/>
      <c r="C4" s="42"/>
      <c r="D4" s="42"/>
      <c r="E4" s="42"/>
    </row>
    <row r="5" spans="1:7" ht="15.75" customHeight="1" x14ac:dyDescent="0.3">
      <c r="A5" s="36" t="s">
        <v>16</v>
      </c>
      <c r="B5" s="36"/>
      <c r="C5" s="36"/>
      <c r="D5" s="36"/>
      <c r="E5" s="36"/>
    </row>
    <row r="6" spans="1:7" x14ac:dyDescent="0.3">
      <c r="A6" s="4"/>
    </row>
    <row r="7" spans="1:7" x14ac:dyDescent="0.3">
      <c r="A7" s="13" t="s">
        <v>17</v>
      </c>
    </row>
    <row r="8" spans="1:7" x14ac:dyDescent="0.3">
      <c r="A8" s="1"/>
    </row>
    <row r="9" spans="1:7" x14ac:dyDescent="0.3">
      <c r="A9" s="37" t="s">
        <v>28</v>
      </c>
      <c r="B9" s="40" t="s">
        <v>18</v>
      </c>
      <c r="C9" s="41" t="s">
        <v>34</v>
      </c>
      <c r="D9" s="41"/>
      <c r="E9" s="41"/>
    </row>
    <row r="10" spans="1:7" ht="40.5" x14ac:dyDescent="0.3">
      <c r="A10" s="37"/>
      <c r="B10" s="40"/>
      <c r="C10" s="32" t="s">
        <v>19</v>
      </c>
      <c r="D10" s="32" t="s">
        <v>20</v>
      </c>
      <c r="E10" s="31" t="s">
        <v>14</v>
      </c>
    </row>
    <row r="11" spans="1:7" x14ac:dyDescent="0.3">
      <c r="A11" s="5" t="s">
        <v>21</v>
      </c>
      <c r="B11" s="28" t="s">
        <v>10</v>
      </c>
      <c r="C11" s="19">
        <v>129</v>
      </c>
      <c r="D11" s="19">
        <v>129</v>
      </c>
      <c r="E11" s="19">
        <v>129</v>
      </c>
    </row>
    <row r="12" spans="1:7" ht="25.5" x14ac:dyDescent="0.3">
      <c r="A12" s="10" t="s">
        <v>24</v>
      </c>
      <c r="B12" s="28" t="s">
        <v>2</v>
      </c>
      <c r="C12" s="24">
        <f t="shared" ref="C12:E12" si="0">(C13-C32)/C11</f>
        <v>546.32558139534888</v>
      </c>
      <c r="D12" s="24">
        <f t="shared" si="0"/>
        <v>153.24806201550388</v>
      </c>
      <c r="E12" s="24">
        <f t="shared" si="0"/>
        <v>153.24806201550388</v>
      </c>
    </row>
    <row r="13" spans="1:7" ht="25.5" x14ac:dyDescent="0.3">
      <c r="A13" s="5" t="s">
        <v>11</v>
      </c>
      <c r="B13" s="28" t="s">
        <v>2</v>
      </c>
      <c r="C13" s="24">
        <f>C15+C29+C30+C31+C32+C33</f>
        <v>72676</v>
      </c>
      <c r="D13" s="24">
        <f>D15+D29+D30+D31+D32+D33</f>
        <v>20904</v>
      </c>
      <c r="E13" s="24">
        <f>E15+E29+E30+E31+E32+E33</f>
        <v>20904</v>
      </c>
    </row>
    <row r="14" spans="1:7" x14ac:dyDescent="0.3">
      <c r="A14" s="8" t="s">
        <v>0</v>
      </c>
      <c r="B14" s="29"/>
      <c r="C14" s="19"/>
      <c r="D14" s="19">
        <f t="shared" ref="D14:D31" si="1">C14</f>
        <v>0</v>
      </c>
      <c r="E14" s="19"/>
      <c r="G14" s="15"/>
    </row>
    <row r="15" spans="1:7" ht="25.5" x14ac:dyDescent="0.3">
      <c r="A15" s="5" t="s">
        <v>12</v>
      </c>
      <c r="B15" s="28" t="s">
        <v>2</v>
      </c>
      <c r="C15" s="24">
        <f>C17+C20+C23+C26</f>
        <v>61168</v>
      </c>
      <c r="D15" s="24">
        <f t="shared" ref="D15:E15" si="2">D17+D20+D23+D26</f>
        <v>17050</v>
      </c>
      <c r="E15" s="24">
        <f t="shared" si="2"/>
        <v>17050</v>
      </c>
    </row>
    <row r="16" spans="1:7" x14ac:dyDescent="0.3">
      <c r="A16" s="8" t="s">
        <v>1</v>
      </c>
      <c r="B16" s="29"/>
      <c r="C16" s="20"/>
      <c r="D16" s="20"/>
      <c r="E16" s="20"/>
    </row>
    <row r="17" spans="1:6" s="16" customFormat="1" ht="25.5" x14ac:dyDescent="0.3">
      <c r="A17" s="17" t="s">
        <v>30</v>
      </c>
      <c r="B17" s="28" t="s">
        <v>2</v>
      </c>
      <c r="C17" s="20">
        <v>4360</v>
      </c>
      <c r="D17" s="20">
        <v>1374</v>
      </c>
      <c r="E17" s="20">
        <v>1374</v>
      </c>
      <c r="F17" s="26"/>
    </row>
    <row r="18" spans="1:6" s="16" customFormat="1" x14ac:dyDescent="0.3">
      <c r="A18" s="18" t="s">
        <v>4</v>
      </c>
      <c r="B18" s="30" t="s">
        <v>3</v>
      </c>
      <c r="C18" s="20">
        <v>3</v>
      </c>
      <c r="D18" s="20">
        <v>3</v>
      </c>
      <c r="E18" s="20">
        <v>3</v>
      </c>
      <c r="F18" s="26"/>
    </row>
    <row r="19" spans="1:6" s="16" customFormat="1" ht="21.95" customHeight="1" x14ac:dyDescent="0.3">
      <c r="A19" s="18" t="s">
        <v>26</v>
      </c>
      <c r="B19" s="28" t="s">
        <v>27</v>
      </c>
      <c r="C19" s="24">
        <f>C17/C18/12*1000</f>
        <v>121111.11111111109</v>
      </c>
      <c r="D19" s="24">
        <f>D17*1000/3/D18</f>
        <v>152666.66666666666</v>
      </c>
      <c r="E19" s="24">
        <f>E17*1000/3/E18</f>
        <v>152666.66666666666</v>
      </c>
      <c r="F19" s="26"/>
    </row>
    <row r="20" spans="1:6" s="16" customFormat="1" ht="25.5" x14ac:dyDescent="0.3">
      <c r="A20" s="17" t="s">
        <v>31</v>
      </c>
      <c r="B20" s="28" t="s">
        <v>2</v>
      </c>
      <c r="C20" s="20">
        <v>47164</v>
      </c>
      <c r="D20" s="20">
        <v>10885</v>
      </c>
      <c r="E20" s="33">
        <v>10885</v>
      </c>
      <c r="F20" s="26"/>
    </row>
    <row r="21" spans="1:6" x14ac:dyDescent="0.3">
      <c r="A21" s="10" t="s">
        <v>4</v>
      </c>
      <c r="B21" s="30" t="s">
        <v>3</v>
      </c>
      <c r="C21" s="20">
        <v>36.799999999999997</v>
      </c>
      <c r="D21" s="20">
        <v>22</v>
      </c>
      <c r="E21" s="20">
        <v>22</v>
      </c>
    </row>
    <row r="22" spans="1:6" ht="21.95" customHeight="1" x14ac:dyDescent="0.3">
      <c r="A22" s="10" t="s">
        <v>26</v>
      </c>
      <c r="B22" s="28" t="s">
        <v>27</v>
      </c>
      <c r="C22" s="24">
        <f>C20/C21/12*1000</f>
        <v>106802.53623188406</v>
      </c>
      <c r="D22" s="24">
        <f>D20*1000/3/D21</f>
        <v>164924.24242424243</v>
      </c>
      <c r="E22" s="24">
        <f>E20*1000/3/E21</f>
        <v>164924.24242424243</v>
      </c>
    </row>
    <row r="23" spans="1:6" ht="39" x14ac:dyDescent="0.3">
      <c r="A23" s="14" t="s">
        <v>25</v>
      </c>
      <c r="B23" s="28" t="s">
        <v>2</v>
      </c>
      <c r="C23" s="20">
        <v>3732</v>
      </c>
      <c r="D23" s="20">
        <v>1209</v>
      </c>
      <c r="E23" s="20">
        <v>1209</v>
      </c>
    </row>
    <row r="24" spans="1:6" x14ac:dyDescent="0.3">
      <c r="A24" s="10" t="s">
        <v>4</v>
      </c>
      <c r="B24" s="30" t="s">
        <v>3</v>
      </c>
      <c r="C24" s="20">
        <v>4.3</v>
      </c>
      <c r="D24" s="20">
        <v>6</v>
      </c>
      <c r="E24" s="20">
        <v>6</v>
      </c>
    </row>
    <row r="25" spans="1:6" ht="21.95" customHeight="1" x14ac:dyDescent="0.3">
      <c r="A25" s="10" t="s">
        <v>26</v>
      </c>
      <c r="B25" s="28" t="s">
        <v>27</v>
      </c>
      <c r="C25" s="24">
        <f>C23/C24/12*1000</f>
        <v>72325.58139534884</v>
      </c>
      <c r="D25" s="24">
        <f>D23*1000/3/D24</f>
        <v>67166.666666666672</v>
      </c>
      <c r="E25" s="24">
        <f>E23*1000/3/E24</f>
        <v>67166.666666666672</v>
      </c>
    </row>
    <row r="26" spans="1:6" ht="25.5" x14ac:dyDescent="0.3">
      <c r="A26" s="7" t="s">
        <v>23</v>
      </c>
      <c r="B26" s="28" t="s">
        <v>2</v>
      </c>
      <c r="C26" s="20">
        <v>5912</v>
      </c>
      <c r="D26" s="20">
        <v>3582</v>
      </c>
      <c r="E26" s="20">
        <v>3582</v>
      </c>
    </row>
    <row r="27" spans="1:6" x14ac:dyDescent="0.3">
      <c r="A27" s="10" t="s">
        <v>4</v>
      </c>
      <c r="B27" s="30" t="s">
        <v>3</v>
      </c>
      <c r="C27" s="20">
        <v>11</v>
      </c>
      <c r="D27" s="20">
        <v>18</v>
      </c>
      <c r="E27" s="20">
        <v>18</v>
      </c>
    </row>
    <row r="28" spans="1:6" ht="21.95" customHeight="1" x14ac:dyDescent="0.3">
      <c r="A28" s="10" t="s">
        <v>26</v>
      </c>
      <c r="B28" s="28" t="s">
        <v>27</v>
      </c>
      <c r="C28" s="24">
        <f>C26/C27/12*1000</f>
        <v>44787.878787878792</v>
      </c>
      <c r="D28" s="24">
        <f>D26*1000/3/D27</f>
        <v>66333.333333333328</v>
      </c>
      <c r="E28" s="24">
        <f>E26*1000/3/E27</f>
        <v>66333.333333333328</v>
      </c>
    </row>
    <row r="29" spans="1:6" ht="25.5" x14ac:dyDescent="0.3">
      <c r="A29" s="5" t="s">
        <v>5</v>
      </c>
      <c r="B29" s="28" t="s">
        <v>2</v>
      </c>
      <c r="C29" s="19">
        <v>6608</v>
      </c>
      <c r="D29" s="19">
        <v>1713</v>
      </c>
      <c r="E29" s="19">
        <v>1713</v>
      </c>
    </row>
    <row r="30" spans="1:6" ht="36.75" x14ac:dyDescent="0.3">
      <c r="A30" s="12" t="s">
        <v>6</v>
      </c>
      <c r="B30" s="28" t="s">
        <v>2</v>
      </c>
      <c r="C30" s="19">
        <v>1200</v>
      </c>
      <c r="D30" s="19">
        <v>252</v>
      </c>
      <c r="E30" s="19">
        <v>252</v>
      </c>
    </row>
    <row r="31" spans="1:6" ht="25.5" x14ac:dyDescent="0.3">
      <c r="A31" s="12" t="s">
        <v>7</v>
      </c>
      <c r="B31" s="28" t="s">
        <v>2</v>
      </c>
      <c r="C31" s="19">
        <v>0</v>
      </c>
      <c r="D31" s="19">
        <f t="shared" si="1"/>
        <v>0</v>
      </c>
      <c r="E31" s="19">
        <v>0</v>
      </c>
    </row>
    <row r="32" spans="1:6" ht="36.75" x14ac:dyDescent="0.3">
      <c r="A32" s="12" t="s">
        <v>8</v>
      </c>
      <c r="B32" s="28" t="s">
        <v>2</v>
      </c>
      <c r="C32" s="19">
        <v>2200</v>
      </c>
      <c r="D32" s="19">
        <v>1135</v>
      </c>
      <c r="E32" s="19">
        <v>1135</v>
      </c>
    </row>
    <row r="33" spans="1:5" ht="38.25" customHeight="1" x14ac:dyDescent="0.3">
      <c r="A33" s="12" t="s">
        <v>9</v>
      </c>
      <c r="B33" s="28" t="s">
        <v>2</v>
      </c>
      <c r="C33" s="19">
        <v>1500</v>
      </c>
      <c r="D33" s="19">
        <v>754</v>
      </c>
      <c r="E33" s="19">
        <v>754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всего</vt:lpstr>
      <vt:lpstr>московская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2020-02-24T08:40:18Z</dcterms:modified>
</cp:coreProperties>
</file>